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151013_二級主管會議(宣導加班管理)\"/>
    </mc:Choice>
  </mc:AlternateContent>
  <bookViews>
    <workbookView xWindow="-105" yWindow="-105" windowWidth="23250" windowHeight="12570"/>
  </bookViews>
  <sheets>
    <sheet name="每月加班申請表" sheetId="8" r:id="rId1"/>
    <sheet name="清單" sheetId="4" state="hidden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8" l="1"/>
  <c r="G8" i="8"/>
  <c r="G7" i="8"/>
  <c r="G6" i="8"/>
  <c r="G5" i="8"/>
  <c r="N7" i="8" l="1"/>
  <c r="Q7" i="8"/>
  <c r="G4" i="8"/>
</calcChain>
</file>

<file path=xl/sharedStrings.xml><?xml version="1.0" encoding="utf-8"?>
<sst xmlns="http://schemas.openxmlformats.org/spreadsheetml/2006/main" count="52" uniqueCount="40">
  <si>
    <t>單位</t>
  </si>
  <si>
    <t>加班日期</t>
  </si>
  <si>
    <t>加班事由</t>
  </si>
  <si>
    <t>休息日</t>
  </si>
  <si>
    <t>平日</t>
  </si>
  <si>
    <t>補休</t>
    <phoneticPr fontId="3" type="noConversion"/>
  </si>
  <si>
    <t>加班費</t>
    <phoneticPr fontId="3" type="noConversion"/>
  </si>
  <si>
    <t>職稱</t>
  </si>
  <si>
    <t>單位主管簽名</t>
    <phoneticPr fontId="3" type="noConversion"/>
  </si>
  <si>
    <t>姓名</t>
    <phoneticPr fontId="3" type="noConversion"/>
  </si>
  <si>
    <t>加班類型</t>
    <phoneticPr fontId="3" type="noConversion"/>
  </si>
  <si>
    <t>預計加班
起迄時間</t>
    <phoneticPr fontId="3" type="noConversion"/>
  </si>
  <si>
    <t>申請時數</t>
    <phoneticPr fontId="3" type="noConversion"/>
  </si>
  <si>
    <t>申請人簽名</t>
    <phoneticPr fontId="3" type="noConversion"/>
  </si>
  <si>
    <t>人事室
審查結果</t>
    <phoneticPr fontId="3" type="noConversion"/>
  </si>
  <si>
    <t>表訂
下班時間</t>
    <phoneticPr fontId="3" type="noConversion"/>
  </si>
  <si>
    <t>核定
時數</t>
    <phoneticPr fontId="3" type="noConversion"/>
  </si>
  <si>
    <t>員工編號</t>
    <phoneticPr fontId="3" type="noConversion"/>
  </si>
  <si>
    <t>加班後選補休或加班費</t>
    <phoneticPr fontId="3" type="noConversion"/>
  </si>
  <si>
    <t>人事室簽核</t>
    <phoneticPr fontId="3" type="noConversion"/>
  </si>
  <si>
    <t>實際加班
起訖時間</t>
    <phoneticPr fontId="3" type="noConversion"/>
  </si>
  <si>
    <r>
      <t>補休期限</t>
    </r>
    <r>
      <rPr>
        <sz val="11"/>
        <rFont val="Times New Roman"/>
        <family val="1"/>
      </rPr>
      <t/>
    </r>
    <phoneticPr fontId="3" type="noConversion"/>
  </si>
  <si>
    <t>選擇加班補休時數</t>
    <phoneticPr fontId="3" type="noConversion"/>
  </si>
  <si>
    <t>選擇加班費時數</t>
    <phoneticPr fontId="3" type="noConversion"/>
  </si>
  <si>
    <t>截至目前尚未補休時數</t>
    <phoneticPr fontId="3" type="noConversion"/>
  </si>
  <si>
    <t>截至目前已補休時數</t>
    <phoneticPr fontId="3" type="noConversion"/>
  </si>
  <si>
    <t>說明</t>
    <phoneticPr fontId="3" type="noConversion"/>
  </si>
  <si>
    <t>加班結算
基準日</t>
    <phoneticPr fontId="3" type="noConversion"/>
  </si>
  <si>
    <t>115學年度
核准加班時數</t>
    <phoneticPr fontId="3" type="noConversion"/>
  </si>
  <si>
    <t>項次</t>
    <phoneticPr fontId="3" type="noConversion"/>
  </si>
  <si>
    <r>
      <rPr>
        <sz val="11"/>
        <color theme="1"/>
        <rFont val="微軟正黑體"/>
        <family val="2"/>
        <charset val="136"/>
      </rPr>
      <t xml:space="preserve"> </t>
    </r>
    <r>
      <rPr>
        <sz val="11"/>
        <color theme="1"/>
        <rFont val="新細明體"/>
        <family val="1"/>
        <charset val="136"/>
      </rPr>
      <t>□</t>
    </r>
    <r>
      <rPr>
        <sz val="11"/>
        <color theme="1"/>
        <rFont val="微軟正黑體"/>
        <family val="2"/>
        <charset val="136"/>
      </rPr>
      <t xml:space="preserve">核准   
 </t>
    </r>
    <r>
      <rPr>
        <sz val="11"/>
        <color theme="1"/>
        <rFont val="新細明體"/>
        <family val="1"/>
        <charset val="136"/>
      </rPr>
      <t>□</t>
    </r>
    <r>
      <rPr>
        <sz val="11"/>
        <color theme="1"/>
        <rFont val="微軟正黑體"/>
        <family val="2"/>
        <charset val="136"/>
      </rPr>
      <t>不核准</t>
    </r>
    <phoneticPr fontId="3" type="noConversion"/>
  </si>
  <si>
    <t>寒暑假平日</t>
  </si>
  <si>
    <t>寒暑假全體休假日</t>
  </si>
  <si>
    <t>寒暑假平日</t>
    <phoneticPr fontId="3" type="noConversion"/>
  </si>
  <si>
    <t>寒暑假全體休假日</t>
    <phoneticPr fontId="3" type="noConversion"/>
  </si>
  <si>
    <r>
      <rPr>
        <sz val="11"/>
        <color theme="1"/>
        <rFont val="微軟正黑體"/>
        <family val="2"/>
        <charset val="136"/>
      </rPr>
      <t xml:space="preserve"> </t>
    </r>
    <r>
      <rPr>
        <sz val="11"/>
        <color theme="1"/>
        <rFont val="新細明體"/>
        <family val="1"/>
        <charset val="136"/>
      </rPr>
      <t>□</t>
    </r>
    <r>
      <rPr>
        <sz val="11"/>
        <color theme="1"/>
        <rFont val="微軟正黑體"/>
        <family val="2"/>
        <charset val="136"/>
      </rPr>
      <t xml:space="preserve">補休  
 </t>
    </r>
    <r>
      <rPr>
        <sz val="11"/>
        <color theme="1"/>
        <rFont val="細明體"/>
        <family val="3"/>
        <charset val="136"/>
      </rPr>
      <t>□</t>
    </r>
    <r>
      <rPr>
        <sz val="11"/>
        <color theme="1"/>
        <rFont val="微軟正黑體"/>
        <family val="2"/>
        <charset val="136"/>
      </rPr>
      <t>加班費，經費來源：</t>
    </r>
    <phoneticPr fontId="3" type="noConversion"/>
  </si>
  <si>
    <t>臺北城市科技大學 115學年度教職員加班申請表</t>
    <phoneticPr fontId="3" type="noConversion"/>
  </si>
  <si>
    <t>特殊核准</t>
  </si>
  <si>
    <t>特殊核准</t>
    <phoneticPr fontId="3" type="noConversion"/>
  </si>
  <si>
    <t>一、加班採事前指派制，須填具申請單送人事室核備。加班後由員工自主選擇請領加班費或補休；如欲請領加班費，須經單位主管核准並確認經費來源，由加班單位造冊辦理。
二、連續工作4小時應休息30分鐘（不計入工作時間及加班時數）。例假日原則不出勤，如有特殊需求，應事前依法調移為工作日。
三、申請加班時數起算以一小時為最小單位，其後以半小時為計算單位。平日加班每日上限4小時，休息日則以8小時為限，每月總延長工時不得超過四十六小時。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</si>
</sst>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04]e/m/d;@"/>
    <numFmt numFmtId="177" formatCode="0.0"/>
  </numFmts>
  <fonts count="10" x14ac:knownFonts="1">
    <font>
      <sz val="11"/>
      <color theme="1"/>
      <name val="新細明體"/>
      <family val="2"/>
      <scheme val="minor"/>
    </font>
    <font>
      <b/>
      <sz val="18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新細明體"/>
      <family val="1"/>
      <charset val="136"/>
    </font>
    <font>
      <sz val="11"/>
      <color theme="1"/>
      <name val="微軟正黑體"/>
      <family val="1"/>
      <charset val="136"/>
    </font>
    <font>
      <sz val="11"/>
      <color theme="1"/>
      <name val="細明體"/>
      <family val="3"/>
      <charset val="136"/>
    </font>
    <font>
      <sz val="11"/>
      <name val="Times New Roman"/>
      <family val="1"/>
    </font>
    <font>
      <sz val="12"/>
      <name val="微軟正黑體"/>
      <family val="2"/>
      <charset val="136"/>
    </font>
    <font>
      <sz val="12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20" fontId="9" fillId="0" borderId="2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indent="1"/>
    </xf>
    <xf numFmtId="177" fontId="9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6" fontId="9" fillId="0" borderId="7" xfId="0" applyNumberFormat="1" applyFont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12"/>
  <sheetViews>
    <sheetView showGridLines="0" tabSelected="1" zoomScale="70" zoomScaleNormal="70" zoomScaleSheetLayoutView="100" workbookViewId="0">
      <selection activeCell="F7" sqref="F7"/>
    </sheetView>
  </sheetViews>
  <sheetFormatPr defaultColWidth="9.140625" defaultRowHeight="15" x14ac:dyDescent="0.25"/>
  <cols>
    <col min="1" max="1" width="6.5703125" style="1" customWidth="1"/>
    <col min="2" max="2" width="13.28515625" style="1" customWidth="1"/>
    <col min="3" max="3" width="12.5703125" style="1" customWidth="1"/>
    <col min="4" max="4" width="16.140625" style="1" bestFit="1" customWidth="1"/>
    <col min="5" max="6" width="8.42578125" style="1" bestFit="1" customWidth="1"/>
    <col min="7" max="7" width="8.85546875" style="1" bestFit="1" customWidth="1"/>
    <col min="8" max="9" width="13.5703125" style="1" bestFit="1" customWidth="1"/>
    <col min="10" max="10" width="16.140625" style="1" bestFit="1" customWidth="1"/>
    <col min="11" max="12" width="13.5703125" style="1" bestFit="1" customWidth="1"/>
    <col min="13" max="13" width="11" style="1" bestFit="1" customWidth="1"/>
    <col min="14" max="15" width="7.7109375" style="1" bestFit="1" customWidth="1"/>
    <col min="16" max="16" width="8.85546875" style="1" bestFit="1" customWidth="1"/>
    <col min="17" max="17" width="13.5703125" style="1" bestFit="1" customWidth="1"/>
    <col min="18" max="16384" width="9.140625" style="1"/>
  </cols>
  <sheetData>
    <row r="1" spans="1:20" ht="31.5" customHeight="1" x14ac:dyDescent="0.25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20" s="2" customFormat="1" ht="24.75" customHeight="1" x14ac:dyDescent="0.25">
      <c r="A2" s="18" t="s">
        <v>0</v>
      </c>
      <c r="B2" s="18"/>
      <c r="C2" s="29"/>
      <c r="D2" s="29"/>
      <c r="E2" s="29" t="s">
        <v>9</v>
      </c>
      <c r="F2" s="29"/>
      <c r="G2" s="29"/>
      <c r="H2" s="29"/>
      <c r="I2" s="29"/>
      <c r="J2" s="3" t="s">
        <v>17</v>
      </c>
      <c r="K2" s="31"/>
      <c r="L2" s="31"/>
      <c r="M2" s="3" t="s">
        <v>7</v>
      </c>
      <c r="N2" s="29"/>
      <c r="O2" s="29"/>
      <c r="P2" s="29"/>
      <c r="Q2" s="29"/>
    </row>
    <row r="3" spans="1:20" s="2" customFormat="1" ht="41.25" customHeight="1" x14ac:dyDescent="0.25">
      <c r="A3" s="3" t="s">
        <v>29</v>
      </c>
      <c r="B3" s="4" t="s">
        <v>1</v>
      </c>
      <c r="C3" s="4" t="s">
        <v>10</v>
      </c>
      <c r="D3" s="4" t="s">
        <v>2</v>
      </c>
      <c r="E3" s="17" t="s">
        <v>11</v>
      </c>
      <c r="F3" s="18"/>
      <c r="G3" s="4" t="s">
        <v>12</v>
      </c>
      <c r="H3" s="4" t="s">
        <v>18</v>
      </c>
      <c r="I3" s="4" t="s">
        <v>13</v>
      </c>
      <c r="J3" s="4" t="s">
        <v>8</v>
      </c>
      <c r="K3" s="4" t="s">
        <v>14</v>
      </c>
      <c r="L3" s="4" t="s">
        <v>19</v>
      </c>
      <c r="M3" s="4" t="s">
        <v>15</v>
      </c>
      <c r="N3" s="17" t="s">
        <v>20</v>
      </c>
      <c r="O3" s="18"/>
      <c r="P3" s="4" t="s">
        <v>16</v>
      </c>
      <c r="Q3" s="4" t="s">
        <v>21</v>
      </c>
    </row>
    <row r="4" spans="1:20" s="2" customFormat="1" ht="84" customHeight="1" x14ac:dyDescent="0.25">
      <c r="A4" s="5">
        <v>1</v>
      </c>
      <c r="B4" s="6">
        <v>46280</v>
      </c>
      <c r="C4" s="7" t="s">
        <v>4</v>
      </c>
      <c r="D4" s="7"/>
      <c r="E4" s="8">
        <v>0.72222222222222221</v>
      </c>
      <c r="F4" s="8">
        <v>0.88888888888888884</v>
      </c>
      <c r="G4" s="14">
        <f>IF(OR(E4="",F4=""),"",IF(MIN(720,QUOTIENT(ROUND(MOD(F4-E4,1)*1440,0),270)*240+MIN(MOD(ROUND(MOD(F4-E4,1)*1440,0),270),240))&lt;60,0,QUOTIENT(MIN(720,QUOTIENT(ROUND(MOD(F4-E4,1)*1440,0),270)*240+MIN(MOD(ROUND(MOD(F4-E4,1)*1440,0),270),240)),30)/2))</f>
        <v>4</v>
      </c>
      <c r="H4" s="15" t="s">
        <v>35</v>
      </c>
      <c r="I4" s="7"/>
      <c r="J4" s="7"/>
      <c r="K4" s="10" t="s">
        <v>30</v>
      </c>
      <c r="L4" s="7"/>
      <c r="M4" s="8"/>
      <c r="N4" s="8"/>
      <c r="O4" s="8"/>
      <c r="P4" s="3"/>
      <c r="Q4" s="7"/>
    </row>
    <row r="5" spans="1:20" s="2" customFormat="1" ht="84" customHeight="1" x14ac:dyDescent="0.25">
      <c r="A5" s="5">
        <v>2</v>
      </c>
      <c r="B5" s="6"/>
      <c r="C5" s="7" t="s">
        <v>3</v>
      </c>
      <c r="D5" s="7"/>
      <c r="E5" s="8"/>
      <c r="F5" s="8"/>
      <c r="G5" s="14" t="str">
        <f t="shared" ref="G5:G9" si="0">IF(OR(E5="",F5=""),"",IF(MIN(720,QUOTIENT(ROUND(MOD(F5-E5,1)*1440,0),270)*240+MIN(MOD(ROUND(MOD(F5-E5,1)*1440,0),270),240))&lt;60,0,QUOTIENT(MIN(720,QUOTIENT(ROUND(MOD(F5-E5,1)*1440,0),270)*240+MIN(MOD(ROUND(MOD(F5-E5,1)*1440,0),270),240)),30)/2))</f>
        <v/>
      </c>
      <c r="H5" s="15" t="s">
        <v>35</v>
      </c>
      <c r="I5" s="7"/>
      <c r="J5" s="7"/>
      <c r="K5" s="10" t="s">
        <v>30</v>
      </c>
      <c r="L5" s="7"/>
      <c r="M5" s="7"/>
      <c r="N5" s="8"/>
      <c r="O5" s="8"/>
      <c r="P5" s="3"/>
      <c r="Q5" s="7"/>
    </row>
    <row r="6" spans="1:20" s="2" customFormat="1" ht="84" customHeight="1" x14ac:dyDescent="0.25">
      <c r="A6" s="5">
        <v>3</v>
      </c>
      <c r="B6" s="6"/>
      <c r="C6" s="7" t="s">
        <v>31</v>
      </c>
      <c r="D6" s="7"/>
      <c r="E6" s="8"/>
      <c r="F6" s="8"/>
      <c r="G6" s="14" t="str">
        <f t="shared" si="0"/>
        <v/>
      </c>
      <c r="H6" s="15" t="s">
        <v>35</v>
      </c>
      <c r="I6" s="7"/>
      <c r="J6" s="7"/>
      <c r="K6" s="10" t="s">
        <v>30</v>
      </c>
      <c r="L6" s="7"/>
      <c r="M6" s="7"/>
      <c r="N6" s="8"/>
      <c r="O6" s="8"/>
      <c r="P6" s="3"/>
      <c r="Q6" s="7"/>
    </row>
    <row r="7" spans="1:20" s="2" customFormat="1" ht="84" customHeight="1" x14ac:dyDescent="0.25">
      <c r="A7" s="5">
        <v>4</v>
      </c>
      <c r="B7" s="6"/>
      <c r="C7" s="7" t="s">
        <v>32</v>
      </c>
      <c r="D7" s="7"/>
      <c r="E7" s="8"/>
      <c r="F7" s="8"/>
      <c r="G7" s="14" t="str">
        <f t="shared" si="0"/>
        <v/>
      </c>
      <c r="H7" s="15" t="s">
        <v>35</v>
      </c>
      <c r="I7" s="7"/>
      <c r="J7" s="7"/>
      <c r="K7" s="10" t="s">
        <v>30</v>
      </c>
      <c r="L7" s="7"/>
      <c r="M7" s="7"/>
      <c r="N7" s="8" t="str">
        <f t="shared" ref="N7" si="1">IF(M7="","",M7+TIME(0,30,0))</f>
        <v/>
      </c>
      <c r="O7" s="8"/>
      <c r="P7" s="7"/>
      <c r="Q7" s="7" t="str">
        <f t="shared" ref="Q7" si="2">IF(B7="","",YEAR(EDATE(B7,12)+1)-1911&amp;"/"&amp;MONTH(EDATE(B7,12)+1)&amp;"/"&amp;DAY(EDATE(B7,12)-1))</f>
        <v/>
      </c>
    </row>
    <row r="8" spans="1:20" s="2" customFormat="1" ht="84" customHeight="1" x14ac:dyDescent="0.25">
      <c r="A8" s="5">
        <v>5</v>
      </c>
      <c r="B8" s="6"/>
      <c r="C8" s="11" t="s">
        <v>37</v>
      </c>
      <c r="D8" s="11"/>
      <c r="E8" s="8"/>
      <c r="F8" s="8"/>
      <c r="G8" s="14" t="str">
        <f t="shared" si="0"/>
        <v/>
      </c>
      <c r="H8" s="15" t="s">
        <v>35</v>
      </c>
      <c r="I8" s="11"/>
      <c r="J8" s="11"/>
      <c r="K8" s="10" t="s">
        <v>30</v>
      </c>
      <c r="L8" s="11"/>
      <c r="M8" s="11"/>
      <c r="N8" s="8"/>
      <c r="O8" s="8"/>
      <c r="P8" s="11"/>
      <c r="Q8" s="11"/>
    </row>
    <row r="9" spans="1:20" s="2" customFormat="1" ht="84" customHeight="1" x14ac:dyDescent="0.25">
      <c r="A9" s="5">
        <v>6</v>
      </c>
      <c r="B9" s="6"/>
      <c r="C9" s="11"/>
      <c r="D9" s="11"/>
      <c r="E9" s="8"/>
      <c r="F9" s="8"/>
      <c r="G9" s="14" t="str">
        <f t="shared" si="0"/>
        <v/>
      </c>
      <c r="H9" s="15" t="s">
        <v>35</v>
      </c>
      <c r="I9" s="11"/>
      <c r="J9" s="11"/>
      <c r="K9" s="10" t="s">
        <v>30</v>
      </c>
      <c r="L9" s="11"/>
      <c r="M9" s="11"/>
      <c r="N9" s="8"/>
      <c r="O9" s="8"/>
      <c r="P9" s="11"/>
      <c r="Q9" s="11"/>
    </row>
    <row r="10" spans="1:20" s="2" customFormat="1" ht="24.75" customHeight="1" x14ac:dyDescent="0.25">
      <c r="A10" s="19" t="s">
        <v>27</v>
      </c>
      <c r="B10" s="20"/>
      <c r="C10" s="23"/>
      <c r="D10" s="19" t="s">
        <v>28</v>
      </c>
      <c r="E10" s="20"/>
      <c r="F10" s="25"/>
      <c r="G10" s="26"/>
      <c r="H10" s="29" t="s">
        <v>22</v>
      </c>
      <c r="I10" s="29"/>
      <c r="J10" s="29"/>
      <c r="K10" s="29"/>
      <c r="L10" s="29" t="s">
        <v>25</v>
      </c>
      <c r="M10" s="29"/>
      <c r="N10" s="29"/>
      <c r="O10" s="18"/>
      <c r="P10" s="18"/>
      <c r="Q10" s="18"/>
      <c r="R10" s="9"/>
      <c r="S10" s="9"/>
      <c r="T10" s="9"/>
    </row>
    <row r="11" spans="1:20" s="2" customFormat="1" ht="24.75" customHeight="1" x14ac:dyDescent="0.25">
      <c r="A11" s="21"/>
      <c r="B11" s="22"/>
      <c r="C11" s="24"/>
      <c r="D11" s="21"/>
      <c r="E11" s="22"/>
      <c r="F11" s="27"/>
      <c r="G11" s="28"/>
      <c r="H11" s="29" t="s">
        <v>23</v>
      </c>
      <c r="I11" s="29"/>
      <c r="J11" s="29"/>
      <c r="K11" s="29"/>
      <c r="L11" s="29" t="s">
        <v>24</v>
      </c>
      <c r="M11" s="29"/>
      <c r="N11" s="29"/>
      <c r="O11" s="18"/>
      <c r="P11" s="18"/>
      <c r="Q11" s="18"/>
      <c r="R11" s="9"/>
      <c r="S11" s="9"/>
      <c r="T11" s="9"/>
    </row>
    <row r="12" spans="1:20" s="2" customFormat="1" ht="65.25" customHeight="1" x14ac:dyDescent="0.25">
      <c r="A12" s="3" t="s">
        <v>26</v>
      </c>
      <c r="B12" s="16" t="s">
        <v>39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</sheetData>
  <mergeCells count="22">
    <mergeCell ref="A1:Q1"/>
    <mergeCell ref="A2:B2"/>
    <mergeCell ref="C2:D2"/>
    <mergeCell ref="E2:F2"/>
    <mergeCell ref="G2:I2"/>
    <mergeCell ref="K2:L2"/>
    <mergeCell ref="N2:Q2"/>
    <mergeCell ref="B12:Q12"/>
    <mergeCell ref="E3:F3"/>
    <mergeCell ref="N3:O3"/>
    <mergeCell ref="A10:B11"/>
    <mergeCell ref="C10:C11"/>
    <mergeCell ref="D10:E11"/>
    <mergeCell ref="F10:G11"/>
    <mergeCell ref="H10:I10"/>
    <mergeCell ref="J10:K10"/>
    <mergeCell ref="L10:N10"/>
    <mergeCell ref="O10:Q10"/>
    <mergeCell ref="H11:I11"/>
    <mergeCell ref="J11:K11"/>
    <mergeCell ref="L11:N11"/>
    <mergeCell ref="O11:Q11"/>
  </mergeCells>
  <phoneticPr fontId="3" type="noConversion"/>
  <dataValidations count="3">
    <dataValidation type="custom" allowBlank="1" showInputMessage="1" showErrorMessage="1" errorTitle="加班開始時間不符規定" error="平日最早開始加班時間為17:20以後（以最早表訂下班時間16:50+休息時間30分計算）_x000a_寒暑假平日最早開始加班時間為17:10以後（依寒暑假公告加班起算時間）_x000a_請重新輸入，謝謝您。" sqref="E4:E9">
      <formula1>OR($E4="",AND(ISNUMBER($E4),OR(AND($C4="寒暑假平日",MOD($E4,1)&gt;=TIME(17,10,0)),AND($C4="平日",MOD($E4,1)&gt;=TIME(17,20,0)),$C4="休息日",$C4="例假／特殊核准",$C4="寒暑假全體休假日")))</formula1>
    </dataValidation>
    <dataValidation type="custom" allowBlank="1" showInputMessage="1" showErrorMessage="1" errorTitle="請重新確認加班起迄時間" error="加班起迄時間不得超過13小時（含休息時間）。" sqref="G4:G9">
      <formula1>IF(OR(E4="",F4=""),"",IF(MIN(720,QUOTIENT(ROUND(MOD(F4-E4,1)*1440,0),270)*240+MIN(MOD(ROUND(MOD(F4-E4,1)*1440,0),270),240))&lt;60,0,QUOTIENT(MIN(720,QUOTIENT(ROUND(MOD(F4-E4,1)*1440,0),270)*240+MIN(MOD(ROUND(MOD(F4-E4,1)*1440,0),270),240)),30)/2))</formula1>
    </dataValidation>
    <dataValidation type="custom" allowBlank="1" showInputMessage="1" showErrorMessage="1" errorTitle="加班時間超過上限" error="平日及寒暑假平日及加班不得超過4小時；_x000a_休息日不得超過8小時、寒暑假全體休假日不得超過12小時（加班4小時後休息30分，至多13小時，而扣除休息時間後實際加班為12小時）_x000a_請重新輸入，謝謝您。_x000a_" sqref="F4:F9">
      <formula1>AND(ISNUMBER($E4),ISNUMBER($F4),$F4&gt;$E4,OR(AND(OR($C4="平日",$C4="寒暑假平日"),$F4-$E4&lt;=TIME(4,0,0)),AND($C4="休息日",$F4-$E4&lt;=TIME(8,30,0)),AND($C4="寒暑假全體休假日",$F4-$E4&lt;=TIME(13,0,0))))</formula1>
    </dataValidation>
  </dataValidations>
  <pageMargins left="0.25" right="0.25" top="0.35" bottom="0.35" header="0.5" footer="0.5"/>
  <pageSetup paperSize="9" scale="80" fitToHeight="0" orientation="landscape" r:id="rId1"/>
  <headerFooter>
    <oddFooter>&amp;C第 &amp;P 頁／共 &amp;N 頁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清單!$A:$A</xm:f>
          </x14:formula1>
          <xm:sqref>C4:C9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I26" sqref="I26:I27"/>
    </sheetView>
  </sheetViews>
  <sheetFormatPr defaultRowHeight="15.75" x14ac:dyDescent="0.25"/>
  <cols>
    <col min="1" max="1" width="19.42578125" customWidth="1"/>
  </cols>
  <sheetData>
    <row r="1" spans="1:6" x14ac:dyDescent="0.25">
      <c r="A1" t="s">
        <v>4</v>
      </c>
      <c r="B1" t="s">
        <v>5</v>
      </c>
    </row>
    <row r="2" spans="1:6" x14ac:dyDescent="0.25">
      <c r="A2" t="s">
        <v>3</v>
      </c>
      <c r="B2" t="s">
        <v>6</v>
      </c>
      <c r="F2" s="13"/>
    </row>
    <row r="3" spans="1:6" x14ac:dyDescent="0.25">
      <c r="A3" s="12" t="s">
        <v>33</v>
      </c>
      <c r="F3" s="13"/>
    </row>
    <row r="4" spans="1:6" x14ac:dyDescent="0.25">
      <c r="A4" s="12" t="s">
        <v>34</v>
      </c>
      <c r="F4" s="13"/>
    </row>
    <row r="5" spans="1:6" x14ac:dyDescent="0.25">
      <c r="A5" s="12" t="s">
        <v>38</v>
      </c>
      <c r="F5" s="13"/>
    </row>
    <row r="6" spans="1:6" x14ac:dyDescent="0.25">
      <c r="F6" s="1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每月加班申請表</vt:lpstr>
      <vt:lpstr>清單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2026-10-13T05:34:18Z</cp:lastPrinted>
  <dcterms:created xsi:type="dcterms:W3CDTF">2026-09-11T09:14:46Z</dcterms:created>
  <dcterms:modified xsi:type="dcterms:W3CDTF">2026-10-13T05:43:15Z</dcterms:modified>
</cp:coreProperties>
</file>